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OM/TEHIK/Pepleri tn 35/Leping/"/>
    </mc:Choice>
  </mc:AlternateContent>
  <xr:revisionPtr revIDLastSave="10" documentId="13_ncr:1_{814441BF-1F9E-4B9C-9E28-95E6A2A0ACD2}" xr6:coauthVersionLast="47" xr6:coauthVersionMax="47" xr10:uidLastSave="{5CE28EFA-DF97-4C99-B45E-4F3032C9B248}"/>
  <bookViews>
    <workbookView xWindow="38280" yWindow="-120" windowWidth="38640" windowHeight="212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" l="1"/>
  <c r="E16" i="2" s="1"/>
  <c r="E14" i="2"/>
  <c r="E17" i="2" l="1"/>
  <c r="E18" i="2" s="1"/>
  <c r="E19" i="2" s="1"/>
  <c r="E20" i="2" l="1"/>
</calcChain>
</file>

<file path=xl/sharedStrings.xml><?xml version="1.0" encoding="utf-8"?>
<sst xmlns="http://schemas.openxmlformats.org/spreadsheetml/2006/main" count="20" uniqueCount="20">
  <si>
    <t>Lisa nr 1</t>
  </si>
  <si>
    <t>Jrk
nr</t>
  </si>
  <si>
    <t xml:space="preserve">Töö nimetus </t>
  </si>
  <si>
    <t>Eeldatav maksumus, EUR, km-ta</t>
  </si>
  <si>
    <t>Tööde maksumus ilma reservita</t>
  </si>
  <si>
    <t>Tellija reserv</t>
  </si>
  <si>
    <t>Tööde maksumus koos reserviga:</t>
  </si>
  <si>
    <t>RKAS korraldustasu</t>
  </si>
  <si>
    <t>Tööde maksumus kokku km-ta</t>
  </si>
  <si>
    <t>Käibemaks</t>
  </si>
  <si>
    <t>Eeltööd, lammutus, mööbli eemaldus, kinni katmine jne</t>
  </si>
  <si>
    <t>Üldehitus</t>
  </si>
  <si>
    <t>Teostusdokumentatsioon</t>
  </si>
  <si>
    <t>Objekti koristus</t>
  </si>
  <si>
    <t>Klaasseinad</t>
  </si>
  <si>
    <t>Maksumus kokku koos km-ga</t>
  </si>
  <si>
    <t>Ventilatsioon</t>
  </si>
  <si>
    <t>ATS</t>
  </si>
  <si>
    <t>Tööde loetelu ja eeldatav maksumus - Pepleri 35, Tartu TEHIK</t>
  </si>
  <si>
    <t>Üürilepingu nr KPJ-4/2024-30 lisale nr 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</si>
</sst>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425]General"/>
    <numFmt numFmtId="165" formatCode="[$-425]#,##0"/>
  </numFmts>
  <fonts count="14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1"/>
      <color rgb="FF333333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</borders>
  <cellStyleXfs count="9">
    <xf numFmtId="0" fontId="0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6" fillId="0" borderId="0"/>
    <xf numFmtId="0" fontId="7" fillId="0" borderId="0"/>
    <xf numFmtId="164" fontId="12" fillId="0" borderId="0"/>
  </cellStyleXfs>
  <cellXfs count="51">
    <xf numFmtId="0" fontId="0" fillId="0" borderId="0" xfId="0"/>
    <xf numFmtId="0" fontId="9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9" fillId="0" borderId="0" xfId="0" applyFont="1" applyAlignment="1">
      <alignment vertical="center"/>
    </xf>
    <xf numFmtId="0" fontId="3" fillId="0" borderId="0" xfId="0" applyFont="1"/>
    <xf numFmtId="0" fontId="10" fillId="0" borderId="3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/>
    <xf numFmtId="0" fontId="9" fillId="0" borderId="2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6" xfId="0" applyFont="1" applyBorder="1" applyAlignment="1">
      <alignment horizontal="right"/>
    </xf>
    <xf numFmtId="4" fontId="2" fillId="0" borderId="0" xfId="0" applyNumberFormat="1" applyFont="1"/>
    <xf numFmtId="0" fontId="10" fillId="0" borderId="7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9" fontId="10" fillId="0" borderId="2" xfId="0" applyNumberFormat="1" applyFont="1" applyBorder="1" applyAlignment="1">
      <alignment horizontal="right" vertical="center" wrapText="1"/>
    </xf>
    <xf numFmtId="0" fontId="2" fillId="0" borderId="5" xfId="0" applyFont="1" applyBorder="1"/>
    <xf numFmtId="0" fontId="2" fillId="0" borderId="22" xfId="0" applyFont="1" applyBorder="1" applyAlignment="1">
      <alignment horizontal="right"/>
    </xf>
    <xf numFmtId="9" fontId="2" fillId="0" borderId="8" xfId="0" applyNumberFormat="1" applyFont="1" applyBorder="1"/>
    <xf numFmtId="0" fontId="10" fillId="0" borderId="10" xfId="0" applyFont="1" applyBorder="1" applyAlignment="1">
      <alignment vertical="center" wrapText="1"/>
    </xf>
    <xf numFmtId="0" fontId="2" fillId="0" borderId="12" xfId="0" applyFont="1" applyBorder="1"/>
    <xf numFmtId="0" fontId="8" fillId="0" borderId="11" xfId="0" applyFont="1" applyBorder="1" applyAlignment="1">
      <alignment horizontal="right"/>
    </xf>
    <xf numFmtId="0" fontId="10" fillId="0" borderId="13" xfId="0" applyFont="1" applyBorder="1" applyAlignment="1">
      <alignment vertical="center" wrapText="1"/>
    </xf>
    <xf numFmtId="0" fontId="2" fillId="0" borderId="23" xfId="0" applyFont="1" applyBorder="1" applyAlignment="1">
      <alignment horizontal="right"/>
    </xf>
    <xf numFmtId="9" fontId="2" fillId="0" borderId="19" xfId="0" applyNumberFormat="1" applyFont="1" applyBorder="1" applyAlignment="1">
      <alignment horizontal="right"/>
    </xf>
    <xf numFmtId="0" fontId="10" fillId="3" borderId="10" xfId="0" applyFont="1" applyFill="1" applyBorder="1" applyAlignment="1">
      <alignment vertical="center" wrapText="1"/>
    </xf>
    <xf numFmtId="0" fontId="2" fillId="3" borderId="12" xfId="0" applyFont="1" applyFill="1" applyBorder="1"/>
    <xf numFmtId="0" fontId="1" fillId="3" borderId="11" xfId="0" applyFont="1" applyFill="1" applyBorder="1" applyAlignment="1">
      <alignment horizontal="right"/>
    </xf>
    <xf numFmtId="165" fontId="13" fillId="2" borderId="18" xfId="8" applyNumberFormat="1" applyFont="1" applyFill="1" applyBorder="1" applyAlignment="1">
      <alignment horizontal="right" vertical="top" wrapText="1"/>
    </xf>
    <xf numFmtId="165" fontId="13" fillId="0" borderId="18" xfId="8" applyNumberFormat="1" applyFont="1" applyBorder="1" applyAlignment="1">
      <alignment horizontal="right" vertical="top" wrapText="1"/>
    </xf>
    <xf numFmtId="165" fontId="13" fillId="2" borderId="21" xfId="8" applyNumberFormat="1" applyFont="1" applyFill="1" applyBorder="1" applyAlignment="1">
      <alignment horizontal="right" vertical="top" wrapText="1"/>
    </xf>
    <xf numFmtId="165" fontId="10" fillId="0" borderId="17" xfId="0" applyNumberFormat="1" applyFont="1" applyBorder="1" applyAlignment="1">
      <alignment horizontal="right" vertical="center" wrapText="1"/>
    </xf>
    <xf numFmtId="165" fontId="10" fillId="0" borderId="15" xfId="0" applyNumberFormat="1" applyFont="1" applyBorder="1" applyAlignment="1">
      <alignment horizontal="right" vertical="center" wrapText="1"/>
    </xf>
    <xf numFmtId="165" fontId="9" fillId="0" borderId="15" xfId="0" applyNumberFormat="1" applyFont="1" applyBorder="1" applyAlignment="1">
      <alignment horizontal="right" vertical="center" wrapText="1"/>
    </xf>
    <xf numFmtId="165" fontId="10" fillId="0" borderId="16" xfId="0" applyNumberFormat="1" applyFont="1" applyBorder="1" applyAlignment="1">
      <alignment horizontal="right" vertical="center" wrapText="1"/>
    </xf>
    <xf numFmtId="165" fontId="9" fillId="3" borderId="14" xfId="0" applyNumberFormat="1" applyFont="1" applyFill="1" applyBorder="1" applyAlignment="1">
      <alignment horizontal="right" vertical="center" wrapText="1"/>
    </xf>
    <xf numFmtId="165" fontId="10" fillId="0" borderId="20" xfId="0" applyNumberFormat="1" applyFont="1" applyBorder="1" applyAlignment="1">
      <alignment horizontal="right" vertical="center" wrapText="1"/>
    </xf>
    <xf numFmtId="165" fontId="9" fillId="0" borderId="14" xfId="0" applyNumberFormat="1" applyFont="1" applyBorder="1" applyAlignment="1">
      <alignment horizontal="right" vertical="center" wrapText="1"/>
    </xf>
    <xf numFmtId="164" fontId="13" fillId="2" borderId="24" xfId="8" applyFont="1" applyFill="1" applyBorder="1" applyAlignment="1">
      <alignment horizontal="left" vertical="top" wrapText="1"/>
    </xf>
    <xf numFmtId="164" fontId="13" fillId="2" borderId="25" xfId="8" applyFont="1" applyFill="1" applyBorder="1" applyAlignment="1">
      <alignment horizontal="left" vertical="top" wrapText="1"/>
    </xf>
    <xf numFmtId="0" fontId="10" fillId="0" borderId="27" xfId="0" applyFont="1" applyBorder="1" applyAlignment="1">
      <alignment vertical="center" wrapText="1"/>
    </xf>
    <xf numFmtId="0" fontId="10" fillId="0" borderId="26" xfId="0" applyFont="1" applyBorder="1" applyAlignment="1">
      <alignment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164" fontId="13" fillId="2" borderId="32" xfId="8" applyFont="1" applyFill="1" applyBorder="1" applyAlignment="1">
      <alignment horizontal="left" vertical="top" wrapText="1"/>
    </xf>
    <xf numFmtId="165" fontId="13" fillId="2" borderId="33" xfId="8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center" vertical="center"/>
    </xf>
    <xf numFmtId="0" fontId="9" fillId="0" borderId="28" xfId="0" applyFont="1" applyBorder="1" applyAlignment="1">
      <alignment horizontal="left" vertical="center" wrapText="1"/>
    </xf>
    <xf numFmtId="0" fontId="9" fillId="0" borderId="29" xfId="0" applyFont="1" applyBorder="1" applyAlignment="1">
      <alignment horizontal="left" vertical="center" wrapText="1"/>
    </xf>
  </cellXfs>
  <cellStyles count="9">
    <cellStyle name="Excel Built-in Normal" xfId="8" xr:uid="{911D5982-0873-4BBA-A689-7CC0FE0EB91A}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2"/>
  <sheetViews>
    <sheetView tabSelected="1" zoomScaleNormal="100" workbookViewId="0">
      <pane ySplit="6" topLeftCell="A7" activePane="bottomLeft" state="frozen"/>
      <selection pane="bottomLeft" activeCell="B1" sqref="B1"/>
    </sheetView>
  </sheetViews>
  <sheetFormatPr defaultColWidth="9.33203125" defaultRowHeight="15" x14ac:dyDescent="0.25"/>
  <cols>
    <col min="1" max="1" width="4.33203125" style="4" customWidth="1"/>
    <col min="2" max="2" width="6.83203125" style="4" customWidth="1"/>
    <col min="3" max="3" width="83" style="4" customWidth="1"/>
    <col min="4" max="4" width="6.33203125" style="4" customWidth="1"/>
    <col min="5" max="5" width="18.1640625" style="8" customWidth="1"/>
    <col min="6" max="16384" width="9.33203125" style="4"/>
  </cols>
  <sheetData>
    <row r="1" spans="2:8" x14ac:dyDescent="0.25">
      <c r="B1" s="12"/>
      <c r="C1" s="12"/>
      <c r="D1" s="12"/>
      <c r="E1" s="1" t="s">
        <v>0</v>
      </c>
      <c r="F1" s="12"/>
      <c r="G1" s="12"/>
      <c r="H1" s="12"/>
    </row>
    <row r="2" spans="2:8" x14ac:dyDescent="0.25">
      <c r="B2" s="12"/>
      <c r="C2" s="12"/>
      <c r="D2" s="12"/>
      <c r="E2" s="2" t="s">
        <v>19</v>
      </c>
      <c r="F2" s="12"/>
      <c r="G2" s="12"/>
      <c r="H2" s="12"/>
    </row>
    <row r="4" spans="2:8" x14ac:dyDescent="0.25">
      <c r="B4" s="48" t="s">
        <v>18</v>
      </c>
      <c r="C4" s="48"/>
      <c r="D4" s="48"/>
      <c r="E4" s="48"/>
      <c r="F4" s="12"/>
      <c r="G4" s="12"/>
      <c r="H4" s="12"/>
    </row>
    <row r="5" spans="2:8" ht="15.75" thickBot="1" x14ac:dyDescent="0.3">
      <c r="B5" s="3"/>
      <c r="C5" s="12"/>
      <c r="D5" s="12"/>
      <c r="E5" s="11"/>
      <c r="F5" s="12"/>
      <c r="G5" s="12"/>
      <c r="H5" s="12"/>
    </row>
    <row r="6" spans="2:8" ht="45" x14ac:dyDescent="0.25">
      <c r="B6" s="44" t="s">
        <v>1</v>
      </c>
      <c r="C6" s="49" t="s">
        <v>2</v>
      </c>
      <c r="D6" s="50"/>
      <c r="E6" s="45" t="s">
        <v>3</v>
      </c>
      <c r="F6" s="12"/>
      <c r="G6" s="12"/>
      <c r="H6" s="12"/>
    </row>
    <row r="7" spans="2:8" x14ac:dyDescent="0.25">
      <c r="B7" s="5">
        <v>1</v>
      </c>
      <c r="C7" s="46" t="s">
        <v>10</v>
      </c>
      <c r="D7" s="42"/>
      <c r="E7" s="47">
        <v>600</v>
      </c>
      <c r="F7" s="12"/>
      <c r="G7" s="12"/>
      <c r="H7" s="12"/>
    </row>
    <row r="8" spans="2:8" x14ac:dyDescent="0.25">
      <c r="B8" s="5">
        <v>2</v>
      </c>
      <c r="C8" s="40" t="s">
        <v>11</v>
      </c>
      <c r="D8" s="42"/>
      <c r="E8" s="30">
        <v>1500</v>
      </c>
      <c r="F8" s="12"/>
      <c r="G8" s="12"/>
      <c r="H8" s="12"/>
    </row>
    <row r="9" spans="2:8" x14ac:dyDescent="0.25">
      <c r="B9" s="5">
        <v>3</v>
      </c>
      <c r="C9" s="40" t="s">
        <v>14</v>
      </c>
      <c r="D9" s="42"/>
      <c r="E9" s="30">
        <v>7500</v>
      </c>
      <c r="F9" s="12"/>
      <c r="G9" s="12"/>
      <c r="H9" s="12"/>
    </row>
    <row r="10" spans="2:8" x14ac:dyDescent="0.25">
      <c r="B10" s="5">
        <v>6</v>
      </c>
      <c r="C10" s="40" t="s">
        <v>17</v>
      </c>
      <c r="D10" s="42"/>
      <c r="E10" s="30">
        <v>500</v>
      </c>
      <c r="F10" s="12"/>
      <c r="G10" s="12"/>
      <c r="H10" s="12"/>
    </row>
    <row r="11" spans="2:8" x14ac:dyDescent="0.25">
      <c r="B11" s="5">
        <v>7</v>
      </c>
      <c r="C11" s="40" t="s">
        <v>16</v>
      </c>
      <c r="D11" s="42"/>
      <c r="E11" s="31">
        <v>4000</v>
      </c>
      <c r="F11" s="12"/>
      <c r="G11" s="12"/>
      <c r="H11" s="12"/>
    </row>
    <row r="12" spans="2:8" x14ac:dyDescent="0.25">
      <c r="B12" s="5">
        <v>8</v>
      </c>
      <c r="C12" s="40" t="s">
        <v>12</v>
      </c>
      <c r="D12" s="42"/>
      <c r="E12" s="30">
        <v>1500</v>
      </c>
      <c r="F12" s="12"/>
      <c r="G12" s="12"/>
      <c r="H12" s="12"/>
    </row>
    <row r="13" spans="2:8" ht="15.75" thickBot="1" x14ac:dyDescent="0.3">
      <c r="B13" s="7">
        <v>9</v>
      </c>
      <c r="C13" s="41" t="s">
        <v>13</v>
      </c>
      <c r="D13" s="43"/>
      <c r="E13" s="32">
        <v>400</v>
      </c>
      <c r="F13" s="12"/>
      <c r="G13" s="12"/>
      <c r="H13" s="12"/>
    </row>
    <row r="14" spans="2:8" x14ac:dyDescent="0.25">
      <c r="B14" s="6">
        <v>10</v>
      </c>
      <c r="C14" s="18"/>
      <c r="D14" s="13" t="s">
        <v>4</v>
      </c>
      <c r="E14" s="33">
        <f>SUM(E7:E13)</f>
        <v>16000</v>
      </c>
      <c r="F14" s="12"/>
      <c r="G14" s="12"/>
      <c r="H14" s="12"/>
    </row>
    <row r="15" spans="2:8" ht="15" customHeight="1" x14ac:dyDescent="0.25">
      <c r="B15" s="5">
        <v>11</v>
      </c>
      <c r="C15" s="16" t="s">
        <v>5</v>
      </c>
      <c r="D15" s="17">
        <v>0.05</v>
      </c>
      <c r="E15" s="34">
        <f>E14*D15</f>
        <v>800</v>
      </c>
      <c r="F15" s="12"/>
      <c r="G15" s="12"/>
      <c r="H15" s="12"/>
    </row>
    <row r="16" spans="2:8" ht="15" customHeight="1" x14ac:dyDescent="0.25">
      <c r="B16" s="5">
        <v>12</v>
      </c>
      <c r="C16" s="9"/>
      <c r="D16" s="10" t="s">
        <v>6</v>
      </c>
      <c r="E16" s="35">
        <f>E14+E15</f>
        <v>16800</v>
      </c>
      <c r="F16" s="12"/>
      <c r="G16" s="12"/>
      <c r="H16" s="12"/>
    </row>
    <row r="17" spans="2:8" ht="15.75" thickBot="1" x14ac:dyDescent="0.3">
      <c r="B17" s="15">
        <v>13</v>
      </c>
      <c r="C17" s="19" t="s">
        <v>7</v>
      </c>
      <c r="D17" s="20">
        <v>7.0000000000000007E-2</v>
      </c>
      <c r="E17" s="36">
        <f>SUM(E16*D17)</f>
        <v>1176</v>
      </c>
      <c r="F17" s="12"/>
      <c r="G17" s="12"/>
      <c r="H17" s="12"/>
    </row>
    <row r="18" spans="2:8" ht="15.75" thickBot="1" x14ac:dyDescent="0.3">
      <c r="B18" s="27">
        <v>14</v>
      </c>
      <c r="C18" s="28"/>
      <c r="D18" s="29" t="s">
        <v>8</v>
      </c>
      <c r="E18" s="37">
        <f>E16+E17</f>
        <v>17976</v>
      </c>
      <c r="F18" s="12"/>
      <c r="G18" s="12"/>
      <c r="H18" s="12"/>
    </row>
    <row r="19" spans="2:8" ht="15.75" thickBot="1" x14ac:dyDescent="0.3">
      <c r="B19" s="24">
        <v>17</v>
      </c>
      <c r="C19" s="25" t="s">
        <v>9</v>
      </c>
      <c r="D19" s="26">
        <v>0.22</v>
      </c>
      <c r="E19" s="38">
        <f>SUM(0.22*E18)</f>
        <v>3954.72</v>
      </c>
      <c r="F19" s="12"/>
      <c r="G19" s="12"/>
      <c r="H19" s="12"/>
    </row>
    <row r="20" spans="2:8" ht="15.75" thickBot="1" x14ac:dyDescent="0.3">
      <c r="B20" s="21">
        <v>18</v>
      </c>
      <c r="C20" s="22"/>
      <c r="D20" s="23" t="s">
        <v>15</v>
      </c>
      <c r="E20" s="39">
        <f>SUM(E19:E19)</f>
        <v>3954.72</v>
      </c>
      <c r="F20" s="12"/>
      <c r="G20" s="12"/>
      <c r="H20" s="12"/>
    </row>
    <row r="22" spans="2:8" x14ac:dyDescent="0.25">
      <c r="B22" s="12"/>
      <c r="C22" s="12"/>
      <c r="D22" s="12"/>
      <c r="E22" s="11"/>
      <c r="F22" s="12"/>
      <c r="G22" s="12"/>
      <c r="H22" s="14"/>
    </row>
  </sheetData>
  <mergeCells count="2">
    <mergeCell ref="B4:E4"/>
    <mergeCell ref="C6:D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5F25KTUSNP4X-205032580-153807</_dlc_DocId>
    <_dlc_DocIdUrl xmlns="d65e48b5-f38d-431e-9b4f-47403bf4583f">
      <Url>https://rkas.sharepoint.com/Kliendisuhted/_layouts/15/DocIdRedir.aspx?ID=5F25KTUSNP4X-205032580-153807</Url>
      <Description>5F25KTUSNP4X-205032580-153807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71982F-0052-4944-BEBE-DFE5B11AB1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087007F-AEB8-4F92-94D1-FDD93379166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Liis Rouhijainen</cp:lastModifiedBy>
  <cp:revision/>
  <dcterms:created xsi:type="dcterms:W3CDTF">2016-11-01T06:43:12Z</dcterms:created>
  <dcterms:modified xsi:type="dcterms:W3CDTF">2024-03-06T09:04:02Z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5e3faf89-a6a9-49e4-9738-d9bec4195da4</vt:lpwstr>
  </property>
</Properties>
</file>